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G35" i="15" l="1"/>
  <c r="G33" i="15"/>
  <c r="G32" i="15"/>
  <c r="G31" i="15"/>
  <c r="G29" i="15"/>
  <c r="G20" i="15"/>
  <c r="G30" i="15"/>
  <c r="H35" i="15"/>
  <c r="H32" i="15"/>
  <c r="G28" i="15"/>
  <c r="G27" i="15"/>
  <c r="G26" i="15"/>
  <c r="G25" i="15"/>
  <c r="G22" i="15"/>
  <c r="G18" i="15"/>
  <c r="G17" i="15" s="1"/>
  <c r="G16" i="15" s="1"/>
  <c r="I22" i="15"/>
  <c r="I18" i="15"/>
  <c r="I17" i="15" s="1"/>
  <c r="I16" i="15" s="1"/>
  <c r="H22" i="15"/>
  <c r="H18" i="15"/>
  <c r="H17" i="15" s="1"/>
  <c r="H16" i="15" s="1"/>
  <c r="I33" i="15"/>
  <c r="I30" i="15"/>
  <c r="H33" i="15"/>
  <c r="H30" i="15"/>
  <c r="I35" i="15"/>
  <c r="H34" i="15"/>
  <c r="I34" i="15"/>
  <c r="I27" i="15"/>
  <c r="H27" i="15"/>
  <c r="I23" i="15"/>
  <c r="H23" i="15"/>
  <c r="G23" i="15"/>
  <c r="G34" i="15"/>
  <c r="I36" i="15"/>
  <c r="G36" i="15"/>
  <c r="H36" i="15"/>
  <c r="H39" i="15"/>
  <c r="G39" i="15"/>
  <c r="I39" i="15"/>
  <c r="I25" i="15"/>
  <c r="H25" i="15"/>
</calcChain>
</file>

<file path=xl/sharedStrings.xml><?xml version="1.0" encoding="utf-8"?>
<sst xmlns="http://schemas.openxmlformats.org/spreadsheetml/2006/main" count="110" uniqueCount="56">
  <si>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</si>
  <si>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</si>
  <si>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</si>
  <si>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</si>
  <si>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</si>
  <si>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</si>
  <si>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</si>
  <si>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</si>
  <si>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</si>
  <si>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</si>
  <si>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</si>
  <si>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</si>
  <si>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</si>
  <si>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</si>
  <si>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</si>
  <si>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</si>
  <si>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</si>
  <si>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</si>
  <si>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</si>
  <si>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</si>
  <si>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</si>
  <si>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</si>
  <si>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</si>
  <si>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</si>
  <si>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</si>
  <si>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</si>
  <si>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</si>
  <si>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</si>
  <si>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</si>
  <si>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</si>
  <si>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</si>
  <si>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</si>
  <si>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</si>
  <si>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</si>
  <si>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</si>
  <si>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</si>
  <si>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</si>
  <si>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</si>
  <si>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</si>
  <si>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</si>
  <si>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</si>
  <si>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</si>
  <si>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</si>
  <si>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</si>
  <si>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</si>
  <si>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</si>
  <si>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 xml:space="preserve">          (приложение 9)</t>
  </si>
  <si>
    <t>2018   год Сумма       (тысячи рублей)</t>
  </si>
  <si>
    <t>2019 год  Сумма       (тысячи рублей)</t>
  </si>
  <si>
    <t>2020 год  Сумма       (тысячи рублей)</t>
  </si>
  <si>
    <t>на 2018 год и на плановый период 2019 и 2020 годов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</si>
  <si>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</si>
  <si>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</si>
  <si>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</si>
  <si>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</si>
  <si>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 xml:space="preserve">                     от 05.12.2018 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</si>
</sst>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4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87" fontId="13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G6" sqref="G6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8" t="s">
        <v>17</v>
      </c>
      <c r="E1" s="49"/>
      <c r="F1" s="49"/>
      <c r="G1" s="49"/>
      <c r="H1" s="50"/>
      <c r="I1" s="50"/>
    </row>
    <row r="2" spans="1:9" ht="15.75" x14ac:dyDescent="0.25">
      <c r="A2" s="2"/>
      <c r="B2" s="2"/>
      <c r="C2" s="1"/>
      <c r="D2" s="48" t="s">
        <v>36</v>
      </c>
      <c r="E2" s="49"/>
      <c r="F2" s="49"/>
      <c r="G2" s="49"/>
      <c r="H2" s="50"/>
      <c r="I2" s="50"/>
    </row>
    <row r="3" spans="1:9" ht="15.75" x14ac:dyDescent="0.25">
      <c r="A3" s="2"/>
      <c r="B3" s="2"/>
      <c r="C3" s="1"/>
      <c r="D3" s="48" t="s">
        <v>16</v>
      </c>
      <c r="E3" s="49"/>
      <c r="F3" s="49"/>
      <c r="G3" s="49"/>
      <c r="H3" s="50"/>
      <c r="I3" s="50"/>
    </row>
    <row r="4" spans="1:9" ht="15.75" x14ac:dyDescent="0.25">
      <c r="A4" s="2"/>
      <c r="B4" s="2"/>
      <c r="C4" s="1"/>
      <c r="D4" s="48" t="s">
        <v>55</v>
      </c>
      <c r="E4" s="48"/>
      <c r="F4" s="48"/>
      <c r="G4" s="54"/>
      <c r="H4" s="50"/>
      <c r="I4" s="50"/>
    </row>
    <row r="5" spans="1:9" ht="15.75" x14ac:dyDescent="0.25">
      <c r="A5" s="2"/>
      <c r="B5" s="2"/>
      <c r="C5" s="1"/>
      <c r="D5" s="11"/>
      <c r="E5" s="54" t="s">
        <v>46</v>
      </c>
      <c r="F5" s="49"/>
      <c r="G5" s="49"/>
      <c r="H5" s="50"/>
      <c r="I5" s="50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1" t="s">
        <v>51</v>
      </c>
      <c r="B8" s="51"/>
      <c r="C8" s="51"/>
      <c r="D8" s="51"/>
      <c r="E8" s="51"/>
      <c r="F8" s="51"/>
      <c r="G8" s="51"/>
      <c r="H8" s="52"/>
      <c r="I8" s="52"/>
    </row>
    <row r="9" spans="1:9" ht="18.75" x14ac:dyDescent="0.3">
      <c r="A9" s="51" t="s">
        <v>35</v>
      </c>
      <c r="B9" s="51"/>
      <c r="C9" s="51"/>
      <c r="D9" s="51"/>
      <c r="E9" s="51"/>
      <c r="F9" s="51"/>
      <c r="G9" s="51"/>
      <c r="H9" s="52"/>
      <c r="I9" s="52"/>
    </row>
    <row r="10" spans="1:9" ht="18.75" x14ac:dyDescent="0.3">
      <c r="A10" s="51" t="s">
        <v>34</v>
      </c>
      <c r="B10" s="51"/>
      <c r="C10" s="51"/>
      <c r="D10" s="51"/>
      <c r="E10" s="51"/>
      <c r="F10" s="51"/>
      <c r="G10" s="51"/>
      <c r="H10" s="52"/>
      <c r="I10" s="52"/>
    </row>
    <row r="11" spans="1:9" ht="18.75" x14ac:dyDescent="0.3">
      <c r="A11" s="51" t="s">
        <v>50</v>
      </c>
      <c r="B11" s="53"/>
      <c r="C11" s="53"/>
      <c r="D11" s="53"/>
      <c r="E11" s="53"/>
      <c r="F11" s="53"/>
      <c r="G11" s="53"/>
      <c r="H11" s="52"/>
      <c r="I11" s="52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47</v>
      </c>
      <c r="H14" s="21" t="s">
        <v>48</v>
      </c>
      <c r="I14" s="27" t="s">
        <v>49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61600.7</v>
      </c>
      <c r="H16" s="33">
        <f>H17</f>
        <v>59885.19999999999</v>
      </c>
      <c r="I16" s="34">
        <f>I17</f>
        <v>47652.599999999991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G18+G23+G25+G27+G30+G34+G36+G39</f>
        <v>61600.7</v>
      </c>
      <c r="H17" s="37">
        <f>H18+H23+H25+H27+H30+H34+H36+H39</f>
        <v>59885.19999999999</v>
      </c>
      <c r="I17" s="37">
        <f>I18+I23+I25+I27+I30+I34+I36+I39</f>
        <v>47652.599999999991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15096.5</v>
      </c>
      <c r="H18" s="41">
        <f>H19+H20+H22+H21</f>
        <v>14138.4</v>
      </c>
      <c r="I18" s="41">
        <f>I19+I20+I22+I21</f>
        <v>14709.499999999998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1012.8</v>
      </c>
      <c r="H19" s="23">
        <v>1058.9000000000001</v>
      </c>
      <c r="I19" s="23">
        <v>1102.8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12228.9+30+80</f>
        <v>12338.9</v>
      </c>
      <c r="H20" s="23">
        <v>12734.7</v>
      </c>
      <c r="I20" s="23">
        <v>13261.9</v>
      </c>
    </row>
    <row r="21" spans="1:9" ht="28.5" customHeight="1" x14ac:dyDescent="0.25">
      <c r="A21" s="43" t="s">
        <v>54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2229.8+15-600</f>
        <v>1644.8000000000002</v>
      </c>
      <c r="H22" s="23">
        <f>229.8+15</f>
        <v>244.8</v>
      </c>
      <c r="I22" s="23">
        <f>229.8+15</f>
        <v>244.8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254.4</v>
      </c>
      <c r="H23" s="25">
        <f>H24</f>
        <v>257.10000000000002</v>
      </c>
      <c r="I23" s="25">
        <f>I24</f>
        <v>266.39999999999998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254.4</v>
      </c>
      <c r="H24" s="26">
        <v>257.10000000000002</v>
      </c>
      <c r="I24" s="26">
        <v>266.39999999999998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535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f>235+300</f>
        <v>535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6597.4</v>
      </c>
      <c r="H27" s="41">
        <f>H28</f>
        <v>4100</v>
      </c>
      <c r="I27" s="41">
        <f>I28</f>
        <v>4050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f>5128.4+1266+25</f>
        <v>6419.4</v>
      </c>
      <c r="H28" s="26">
        <v>4100</v>
      </c>
      <c r="I28" s="26">
        <v>4050</v>
      </c>
    </row>
    <row r="29" spans="1:9" ht="16.5" customHeight="1" x14ac:dyDescent="0.25">
      <c r="A29" s="43" t="s">
        <v>52</v>
      </c>
      <c r="B29" s="9">
        <v>902</v>
      </c>
      <c r="C29" s="10" t="s">
        <v>38</v>
      </c>
      <c r="D29" s="10" t="s">
        <v>53</v>
      </c>
      <c r="E29" s="10"/>
      <c r="F29" s="10"/>
      <c r="G29" s="26">
        <f>300-122</f>
        <v>178</v>
      </c>
      <c r="H29" s="26">
        <v>0</v>
      </c>
      <c r="I29" s="26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21419.4</v>
      </c>
      <c r="H30" s="41">
        <f>H31+H32+H33</f>
        <v>24342.2</v>
      </c>
      <c r="I30" s="41">
        <f>I31+I32+I33</f>
        <v>10374.9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f>1062.7-660</f>
        <v>402.70000000000005</v>
      </c>
      <c r="H31" s="26">
        <v>258.7</v>
      </c>
      <c r="I31" s="26">
        <v>158.69999999999999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f>8279.7+1958-4328-655+2609+1600-65</f>
        <v>9398.7000000000007</v>
      </c>
      <c r="H32" s="23">
        <f>4841.5+11707</f>
        <v>16548.5</v>
      </c>
      <c r="I32" s="23">
        <v>3681.2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f>12560-1266-115+1064+600+300-1525</f>
        <v>11618</v>
      </c>
      <c r="H33" s="23">
        <f>7650-115</f>
        <v>7535</v>
      </c>
      <c r="I33" s="23">
        <f>6650-115</f>
        <v>6535</v>
      </c>
    </row>
    <row r="34" spans="1:9" ht="28.5" customHeight="1" x14ac:dyDescent="0.25">
      <c r="A34" s="38" t="s">
        <v>25</v>
      </c>
      <c r="B34" s="39">
        <v>902</v>
      </c>
      <c r="C34" s="24" t="s">
        <v>39</v>
      </c>
      <c r="D34" s="24" t="s">
        <v>30</v>
      </c>
      <c r="E34" s="24" t="s">
        <v>10</v>
      </c>
      <c r="F34" s="24" t="s">
        <v>10</v>
      </c>
      <c r="G34" s="25">
        <f>G35</f>
        <v>13803.099999999999</v>
      </c>
      <c r="H34" s="25">
        <f>H35</f>
        <v>13436.6</v>
      </c>
      <c r="I34" s="25">
        <f>I35</f>
        <v>14587.3</v>
      </c>
    </row>
    <row r="35" spans="1:9" ht="24" customHeight="1" x14ac:dyDescent="0.25">
      <c r="A35" s="43" t="s">
        <v>9</v>
      </c>
      <c r="B35" s="9">
        <v>902</v>
      </c>
      <c r="C35" s="10" t="s">
        <v>39</v>
      </c>
      <c r="D35" s="10" t="s">
        <v>27</v>
      </c>
      <c r="E35" s="10" t="s">
        <v>10</v>
      </c>
      <c r="F35" s="10" t="s">
        <v>10</v>
      </c>
      <c r="G35" s="23">
        <f>16904.1+464-3565</f>
        <v>13803.099999999999</v>
      </c>
      <c r="H35" s="23">
        <f>15418.6-1689.4-292.6</f>
        <v>13436.6</v>
      </c>
      <c r="I35" s="23">
        <f>17095.3-2508</f>
        <v>14587.3</v>
      </c>
    </row>
    <row r="36" spans="1:9" ht="28.5" customHeight="1" x14ac:dyDescent="0.25">
      <c r="A36" s="38" t="s">
        <v>12</v>
      </c>
      <c r="B36" s="39">
        <v>902</v>
      </c>
      <c r="C36" s="40" t="s">
        <v>29</v>
      </c>
      <c r="D36" s="40" t="s">
        <v>30</v>
      </c>
      <c r="E36" s="40" t="s">
        <v>10</v>
      </c>
      <c r="F36" s="40" t="s">
        <v>10</v>
      </c>
      <c r="G36" s="25">
        <f>G37+G38</f>
        <v>1774.3</v>
      </c>
      <c r="H36" s="25">
        <f>H37+H38</f>
        <v>1513.2</v>
      </c>
      <c r="I36" s="25">
        <f>I37+I38</f>
        <v>1553.7</v>
      </c>
    </row>
    <row r="37" spans="1:9" ht="29.25" customHeight="1" x14ac:dyDescent="0.25">
      <c r="A37" s="43" t="s">
        <v>8</v>
      </c>
      <c r="B37" s="9">
        <v>902</v>
      </c>
      <c r="C37" s="10" t="s">
        <v>29</v>
      </c>
      <c r="D37" s="10" t="s">
        <v>27</v>
      </c>
      <c r="E37" s="10" t="s">
        <v>10</v>
      </c>
      <c r="F37" s="10" t="s">
        <v>10</v>
      </c>
      <c r="G37" s="23">
        <v>974.3</v>
      </c>
      <c r="H37" s="23">
        <v>1013.2</v>
      </c>
      <c r="I37" s="23">
        <v>1053.7</v>
      </c>
    </row>
    <row r="38" spans="1:9" ht="27" customHeight="1" x14ac:dyDescent="0.25">
      <c r="A38" s="43" t="s">
        <v>6</v>
      </c>
      <c r="B38" s="9">
        <v>902</v>
      </c>
      <c r="C38" s="10" t="s">
        <v>29</v>
      </c>
      <c r="D38" s="10" t="s">
        <v>37</v>
      </c>
      <c r="E38" s="10" t="s">
        <v>10</v>
      </c>
      <c r="F38" s="10" t="s">
        <v>10</v>
      </c>
      <c r="G38" s="26">
        <v>800</v>
      </c>
      <c r="H38" s="26">
        <v>500</v>
      </c>
      <c r="I38" s="26">
        <v>500</v>
      </c>
    </row>
    <row r="39" spans="1:9" ht="15.75" customHeight="1" x14ac:dyDescent="0.25">
      <c r="A39" s="38" t="s">
        <v>19</v>
      </c>
      <c r="B39" s="39">
        <v>902</v>
      </c>
      <c r="C39" s="40" t="s">
        <v>28</v>
      </c>
      <c r="D39" s="40" t="s">
        <v>30</v>
      </c>
      <c r="E39" s="40"/>
      <c r="F39" s="40"/>
      <c r="G39" s="47">
        <f>G40</f>
        <v>2120.6</v>
      </c>
      <c r="H39" s="47">
        <f>H40</f>
        <v>1862.7</v>
      </c>
      <c r="I39" s="47">
        <f>I40</f>
        <v>1875.8</v>
      </c>
    </row>
    <row r="40" spans="1:9" ht="21.75" customHeight="1" x14ac:dyDescent="0.25">
      <c r="A40" s="43" t="s">
        <v>20</v>
      </c>
      <c r="B40" s="7">
        <v>902</v>
      </c>
      <c r="C40" s="8" t="s">
        <v>28</v>
      </c>
      <c r="D40" s="8" t="s">
        <v>27</v>
      </c>
      <c r="E40" s="10"/>
      <c r="F40" s="10"/>
      <c r="G40" s="45">
        <v>2120.6</v>
      </c>
      <c r="H40" s="45">
        <v>1862.7</v>
      </c>
      <c r="I40" s="45">
        <v>1875.8</v>
      </c>
    </row>
    <row r="41" spans="1:9" ht="49.5" customHeight="1" x14ac:dyDescent="0.25">
      <c r="A41" s="46"/>
      <c r="B41" s="7"/>
      <c r="C41" s="8"/>
      <c r="D41" s="8"/>
      <c r="E41" s="8"/>
      <c r="F41" s="8"/>
      <c r="G41" s="45"/>
      <c r="H41" s="45"/>
      <c r="I41" s="45"/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2018-07-05T13:19:59Z</cp:lastPrinted>
  <dcterms:created xsi:type="dcterms:W3CDTF">2007-09-04T08:08:49Z</dcterms:created>
  <dcterms:modified xsi:type="dcterms:W3CDTF">2018-12-07T16:58:06Z</dcterms:modified>
</cp:coreProperties>
</file>