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'13'!$A$1:$I$46</definedName>
  </definedNames>
  <calcPr calcId="162913"/>
</workbook>
</file>

<file path=xl/calcChain.xml><?xml version="1.0" encoding="utf-8"?>
<calcChain xmlns="http://schemas.openxmlformats.org/spreadsheetml/2006/main">
  <c r="G40" i="15" l="1"/>
  <c r="G28" i="15"/>
  <c r="G37" i="15"/>
  <c r="G42" i="15"/>
  <c r="G20" i="15"/>
  <c r="G19" i="15"/>
  <c r="G22" i="15"/>
  <c r="G43" i="15"/>
  <c r="G41" i="15" s="1"/>
  <c r="G33" i="15"/>
  <c r="G18" i="15"/>
  <c r="G36" i="15"/>
  <c r="G26" i="15"/>
  <c r="G25" i="15" s="1"/>
  <c r="I28" i="15"/>
  <c r="I27" i="15" s="1"/>
  <c r="I33" i="15"/>
  <c r="I30" i="15" s="1"/>
  <c r="G31" i="15"/>
  <c r="G30" i="15" s="1"/>
  <c r="G29" i="15"/>
  <c r="G27" i="15" s="1"/>
  <c r="I17" i="15"/>
  <c r="H17" i="15"/>
  <c r="H16" i="15" s="1"/>
  <c r="I36" i="15"/>
  <c r="H36" i="15"/>
  <c r="G32" i="15"/>
  <c r="I44" i="15"/>
  <c r="H44" i="15"/>
  <c r="G44" i="15"/>
  <c r="I25" i="15"/>
  <c r="H25" i="15"/>
  <c r="H41" i="15"/>
  <c r="I34" i="15"/>
  <c r="H34" i="15"/>
  <c r="G34" i="15"/>
  <c r="I41" i="15"/>
  <c r="H27" i="15"/>
  <c r="I23" i="15"/>
  <c r="H23" i="15"/>
  <c r="G23" i="15"/>
  <c r="I38" i="15"/>
  <c r="G38" i="15"/>
  <c r="H38" i="15"/>
  <c r="H30" i="15"/>
  <c r="G17" i="15"/>
  <c r="G16" i="15" l="1"/>
  <c r="I16" i="15"/>
</calcChain>
</file>

<file path=xl/sharedStrings.xml><?xml version="1.0" encoding="utf-8"?>
<sst xmlns="http://schemas.openxmlformats.org/spreadsheetml/2006/main" count="127" uniqueCount="62">
  <si>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</si>
  <si>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</si>
  <si>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</si>
  <si>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</si>
  <si>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</si>
  <si>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</si>
  <si>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</si>
  <si>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</si>
  <si>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</si>
  <si>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</si>
  <si>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</si>
  <si>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</si>
  <si>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</si>
  <si>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</si>
  <si>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</si>
  <si>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</si>
  <si>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</si>
  <si>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</si>
  <si>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</si>
  <si>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</si>
  <si>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</si>
  <si>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</si>
  <si>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</si>
  <si>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</si>
  <si>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</si>
  <si>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</si>
  <si>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</si>
  <si>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</si>
  <si>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</si>
  <si>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</si>
  <si>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</si>
  <si>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</si>
  <si>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</si>
  <si>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</si>
  <si>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</si>
  <si>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</si>
  <si>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</si>
  <si>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</si>
  <si>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</si>
  <si>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</si>
  <si>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</si>
  <si>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</si>
  <si>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</si>
  <si>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</si>
  <si>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</si>
  <si>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</si>
  <si>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</si>
  <si>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Массовый спорт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</si>
  <si>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</si>
  <si>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</si>
  <si>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</si>
  <si>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</si>
  <si>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</si>
  <si>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</si>
  <si>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</si>
  <si>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</si>
  <si>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2026 год  Сумма       (тысячи рублей)</t>
  </si>
  <si>
    <t>на 2025 год и на плановый период 2026 и 2027 годов</t>
  </si>
  <si>
    <t>2025   год Сумма       (тысячи рублей)</t>
  </si>
  <si>
    <t>2027 год  Сумма       (тысячи рублей)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</si>
  <si>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</si>
  <si>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01.10.2025  №32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</si>
</sst>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zoomScale="75" zoomScaleNormal="75" zoomScaleSheetLayoutView="75" workbookViewId="0">
      <selection activeCell="G41" sqref="G41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53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61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51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52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56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G17+G23+G25+G27+G30+G34+G36+G38+G41+G44</f>
        <v>103380.5</v>
      </c>
      <c r="H16" s="33">
        <f>H17+H23+H25+H27+H30+H34+H36+H38+H41</f>
        <v>69722.400000000009</v>
      </c>
      <c r="I16" s="33">
        <f>I17+I23+I25+I27+I30+I34+I36+I38+I41</f>
        <v>72201.8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33796.6</v>
      </c>
      <c r="H17" s="38">
        <f>H18+H19+H20+H22+H21</f>
        <v>33833.100000000006</v>
      </c>
      <c r="I17" s="38">
        <f>I18+I19+I20+I22+I21</f>
        <v>35278.200000000004</v>
      </c>
    </row>
    <row r="18" spans="1:9" ht="39.75" customHeight="1" x14ac:dyDescent="0.25">
      <c r="A18" s="40" t="s">
        <v>60</v>
      </c>
      <c r="B18" s="9">
        <v>955</v>
      </c>
      <c r="C18" s="10" t="s">
        <v>25</v>
      </c>
      <c r="D18" s="10" t="s">
        <v>30</v>
      </c>
      <c r="E18" s="37"/>
      <c r="F18" s="37"/>
      <c r="G18" s="26">
        <f>4038.9+97+230</f>
        <v>4365.8999999999996</v>
      </c>
      <c r="H18" s="26">
        <v>4220.7</v>
      </c>
      <c r="I18" s="26">
        <v>4410.5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f>2356.9+19.5+192.1</f>
        <v>2568.5</v>
      </c>
      <c r="H19" s="23">
        <v>2290.1999999999998</v>
      </c>
      <c r="I19" s="23">
        <v>2376.5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f>23225.7+100+383.5+250</f>
        <v>23959.200000000001</v>
      </c>
      <c r="H20" s="23">
        <v>23959.4</v>
      </c>
      <c r="I20" s="23">
        <v>25093.4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3229.5+40+343.5-996+186</f>
        <v>2803</v>
      </c>
      <c r="H22" s="23">
        <v>3262.8</v>
      </c>
      <c r="I22" s="23">
        <v>3297.8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406.9</v>
      </c>
      <c r="H23" s="25">
        <f>H24</f>
        <v>443.5</v>
      </c>
      <c r="I23" s="25">
        <f>I24</f>
        <v>458.8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406.9</v>
      </c>
      <c r="H24" s="26">
        <v>443.5</v>
      </c>
      <c r="I24" s="26">
        <v>458.8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3636.8</v>
      </c>
      <c r="H25" s="25">
        <f>H26</f>
        <v>768.3</v>
      </c>
      <c r="I25" s="25">
        <f>I26</f>
        <v>788.3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3136.8+500</f>
        <v>3636.8</v>
      </c>
      <c r="H26" s="26">
        <v>768.3</v>
      </c>
      <c r="I26" s="26">
        <v>788.3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4272</v>
      </c>
      <c r="H27" s="38">
        <f>H28</f>
        <v>3250</v>
      </c>
      <c r="I27" s="38">
        <f>I28</f>
        <v>6100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3225+800-155</f>
        <v>3870</v>
      </c>
      <c r="H28" s="26">
        <v>3250</v>
      </c>
      <c r="I28" s="26">
        <f>5250+850</f>
        <v>6100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f>365-123+160</f>
        <v>402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31071.300000000003</v>
      </c>
      <c r="H30" s="38">
        <f>H31+H32+H33</f>
        <v>7768</v>
      </c>
      <c r="I30" s="38">
        <f>I31+I32+I33</f>
        <v>7039.7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270.2+25</f>
        <v>295.2</v>
      </c>
      <c r="H31" s="26">
        <v>275.39999999999998</v>
      </c>
      <c r="I31" s="26">
        <v>286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f>1050+100</f>
        <v>1150</v>
      </c>
      <c r="H32" s="23">
        <v>1150</v>
      </c>
      <c r="I32" s="23">
        <v>1200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18481.3+11600+400-581.1-1206.1+862.6-827.6+897</f>
        <v>29626.100000000002</v>
      </c>
      <c r="H33" s="23">
        <v>6342.6</v>
      </c>
      <c r="I33" s="23">
        <f>6403.7-850</f>
        <v>5553.7</v>
      </c>
    </row>
    <row r="34" spans="1:9" ht="21" customHeight="1" x14ac:dyDescent="0.25">
      <c r="A34" s="35" t="s">
        <v>50</v>
      </c>
      <c r="B34" s="7">
        <v>902</v>
      </c>
      <c r="C34" s="24" t="s">
        <v>49</v>
      </c>
      <c r="D34" s="24" t="s">
        <v>28</v>
      </c>
      <c r="E34" s="10"/>
      <c r="F34" s="10"/>
      <c r="G34" s="25">
        <f>G35</f>
        <v>388.7</v>
      </c>
      <c r="H34" s="25">
        <f>H35</f>
        <v>501.2</v>
      </c>
      <c r="I34" s="25">
        <f>I35</f>
        <v>512</v>
      </c>
    </row>
    <row r="35" spans="1:9" ht="21" customHeight="1" x14ac:dyDescent="0.25">
      <c r="A35" s="40" t="s">
        <v>48</v>
      </c>
      <c r="B35" s="7">
        <v>902</v>
      </c>
      <c r="C35" s="24" t="s">
        <v>49</v>
      </c>
      <c r="D35" s="24" t="s">
        <v>49</v>
      </c>
      <c r="E35" s="10"/>
      <c r="F35" s="10"/>
      <c r="G35" s="23">
        <v>388.7</v>
      </c>
      <c r="H35" s="23">
        <v>501.2</v>
      </c>
      <c r="I35" s="23">
        <v>512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21451.499999999996</v>
      </c>
      <c r="H36" s="25">
        <f>H37</f>
        <v>17640.599999999999</v>
      </c>
      <c r="I36" s="25">
        <f>I37</f>
        <v>16277.4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f>18807.5+581.1+581.1+180+150+783.8+368</f>
        <v>21451.499999999996</v>
      </c>
      <c r="H37" s="23">
        <v>17640.599999999999</v>
      </c>
      <c r="I37" s="23">
        <v>16277.4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2449.3000000000002</v>
      </c>
      <c r="H38" s="25">
        <f>H39+H40</f>
        <v>2675.1</v>
      </c>
      <c r="I38" s="25">
        <f>I39+I40</f>
        <v>2773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1494.3</v>
      </c>
      <c r="H39" s="23">
        <v>2175.1</v>
      </c>
      <c r="I39" s="23">
        <v>2273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f>800+155</f>
        <v>955</v>
      </c>
      <c r="H40" s="26">
        <v>500</v>
      </c>
      <c r="I40" s="26">
        <v>500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G42+G43</f>
        <v>5902.4</v>
      </c>
      <c r="H41" s="43">
        <f>H42+H43</f>
        <v>2842.6</v>
      </c>
      <c r="I41" s="43">
        <f>I42+I43</f>
        <v>2974.4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f>2416.6+100</f>
        <v>2516.6</v>
      </c>
      <c r="H42" s="42">
        <v>2842.6</v>
      </c>
      <c r="I42" s="42">
        <v>2974.4</v>
      </c>
    </row>
    <row r="43" spans="1:9" ht="29.25" customHeight="1" x14ac:dyDescent="0.25">
      <c r="A43" s="40" t="s">
        <v>47</v>
      </c>
      <c r="B43" s="7">
        <v>902</v>
      </c>
      <c r="C43" s="8" t="s">
        <v>26</v>
      </c>
      <c r="D43" s="8" t="s">
        <v>30</v>
      </c>
      <c r="E43" s="8"/>
      <c r="F43" s="8"/>
      <c r="G43" s="42">
        <f>2392.5+123+305+734.8-169.5</f>
        <v>3385.8</v>
      </c>
      <c r="H43" s="42">
        <v>0</v>
      </c>
      <c r="I43" s="42">
        <v>0</v>
      </c>
    </row>
    <row r="44" spans="1:9" ht="29.25" customHeight="1" x14ac:dyDescent="0.25">
      <c r="A44" s="35" t="s">
        <v>55</v>
      </c>
      <c r="B44" s="34">
        <v>902</v>
      </c>
      <c r="C44" s="24" t="s">
        <v>39</v>
      </c>
      <c r="D44" s="24" t="s">
        <v>28</v>
      </c>
      <c r="E44" s="8"/>
      <c r="F44" s="8"/>
      <c r="G44" s="43">
        <f>G45</f>
        <v>5</v>
      </c>
      <c r="H44" s="43">
        <f>H45</f>
        <v>0</v>
      </c>
      <c r="I44" s="43">
        <f>I45</f>
        <v>0</v>
      </c>
    </row>
    <row r="45" spans="1:9" ht="29.25" customHeight="1" x14ac:dyDescent="0.25">
      <c r="A45" s="40" t="s">
        <v>54</v>
      </c>
      <c r="B45" s="7">
        <v>902</v>
      </c>
      <c r="C45" s="8" t="s">
        <v>39</v>
      </c>
      <c r="D45" s="8" t="s">
        <v>25</v>
      </c>
      <c r="E45" s="8"/>
      <c r="F45" s="8"/>
      <c r="G45" s="42">
        <v>5</v>
      </c>
      <c r="H45" s="42">
        <v>0</v>
      </c>
      <c r="I45" s="42">
        <v>0</v>
      </c>
    </row>
    <row r="46" spans="1:9" ht="30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50.25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30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1:9" ht="19.5" customHeight="1" x14ac:dyDescent="0.25">
      <c r="A49" s="16"/>
      <c r="B49" s="17"/>
      <c r="C49" s="13"/>
      <c r="D49" s="13"/>
      <c r="E49" s="13"/>
      <c r="F49" s="13"/>
      <c r="G49" s="18"/>
      <c r="H49" s="18"/>
      <c r="I49" s="18"/>
    </row>
    <row r="50" spans="1:9" ht="19.149999999999999" customHeight="1" x14ac:dyDescent="0.25">
      <c r="G50" s="18"/>
      <c r="H50" s="18"/>
      <c r="I50" s="18"/>
    </row>
    <row r="51" spans="1:9" ht="15.75" x14ac:dyDescent="0.25">
      <c r="G51" s="18"/>
      <c r="H51" s="18"/>
      <c r="I51" s="18"/>
    </row>
    <row r="52" spans="1:9" ht="15.75" x14ac:dyDescent="0.25">
      <c r="G52" s="18"/>
      <c r="H52" s="18"/>
      <c r="I52" s="18"/>
    </row>
    <row r="53" spans="1:9" ht="15.75" x14ac:dyDescent="0.25">
      <c r="G53" s="18"/>
      <c r="H53" s="18"/>
      <c r="I53" s="18"/>
    </row>
    <row r="54" spans="1:9" ht="15.75" x14ac:dyDescent="0.25">
      <c r="G54" s="18"/>
      <c r="H54" s="18"/>
      <c r="I54" s="18"/>
    </row>
    <row r="55" spans="1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2025-03-20T06:15:52Z</cp:lastPrinted>
  <dcterms:created xsi:type="dcterms:W3CDTF">2007-09-04T08:08:49Z</dcterms:created>
  <dcterms:modified xsi:type="dcterms:W3CDTF">2025-10-01T21:39:43Z</dcterms:modified>
</cp:coreProperties>
</file>